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80" windowHeight="7305" activeTab="0"/>
  </bookViews>
  <sheets>
    <sheet name="Овощи 3 кв.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'Овощи 3 кв.'!$A$1:$I$27</definedName>
  </definedNames>
  <calcPr fullCalcOnLoad="1"/>
</workbook>
</file>

<file path=xl/sharedStrings.xml><?xml version="1.0" encoding="utf-8"?>
<sst xmlns="http://schemas.openxmlformats.org/spreadsheetml/2006/main" count="48" uniqueCount="34">
  <si>
    <t>Расчет начальной максимальной цена договора определен путем изучения рыночной стоимости товаров</t>
  </si>
  <si>
    <t>№ п/п</t>
  </si>
  <si>
    <t>Наименование товара</t>
  </si>
  <si>
    <t>Ед.</t>
  </si>
  <si>
    <t>Количество</t>
  </si>
  <si>
    <t>Цена, руб. за единицу товара, работы, услуги</t>
  </si>
  <si>
    <t>Средняя цена единицы,
 руб.</t>
  </si>
  <si>
    <t>Начальная (максимальная) цена по позиции, руб.</t>
  </si>
  <si>
    <t>Данные  мониторинга РЭК – департамента цен и тарифов КК (www.rek23.ru. от 01.05.2012г.)</t>
  </si>
  <si>
    <t>Картофель свежий продовольственный</t>
  </si>
  <si>
    <t>кг</t>
  </si>
  <si>
    <t>Капуста белокочанная свежая</t>
  </si>
  <si>
    <t>Свекла столовая свежая</t>
  </si>
  <si>
    <t>Морковь столовая свежая</t>
  </si>
  <si>
    <t>Лук репчатый свежий</t>
  </si>
  <si>
    <t>Чеснок свежий</t>
  </si>
  <si>
    <t>Петрушка свежая</t>
  </si>
  <si>
    <t>Зелень укропа свежего</t>
  </si>
  <si>
    <t>Огурцы свежие</t>
  </si>
  <si>
    <t>Томаты свежие</t>
  </si>
  <si>
    <t>Кабачки свежие</t>
  </si>
  <si>
    <t>Перец свежий</t>
  </si>
  <si>
    <t>Баклажаны свежие</t>
  </si>
  <si>
    <t>Тыква свежая</t>
  </si>
  <si>
    <t>Начальная (максимальная) цена договора, руб.</t>
  </si>
  <si>
    <t>Коммерческое предложение 
 ООО "Торговый Дом Предгорья Кавказа"</t>
  </si>
  <si>
    <t>Коммерческое предложение 
ООО "Хорека"</t>
  </si>
  <si>
    <t>Приложение № 3</t>
  </si>
  <si>
    <t>Обоснование начальной (максимальной) цены договора на поставку продуктов питания (Овощи)</t>
  </si>
  <si>
    <t xml:space="preserve">к Извещению о проведении </t>
  </si>
  <si>
    <t>Начальник отдела мониторинга ГАУ КК "ЦОП УСЗН"</t>
  </si>
  <si>
    <t>С.А. Гусева</t>
  </si>
  <si>
    <t>запроса ценовых котировок</t>
  </si>
  <si>
    <t>Лук  зеленый свежий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</si>
</sst>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SimSun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 horizontal="left"/>
      <protection/>
    </xf>
    <xf numFmtId="0" fontId="7" fillId="0" borderId="0">
      <alignment horizontal="left"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52" applyAlignment="1">
      <alignment/>
      <protection/>
    </xf>
    <xf numFmtId="0" fontId="5" fillId="0" borderId="10" xfId="52" applyFont="1" applyBorder="1" applyAlignment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vertical="center" wrapText="1"/>
      <protection/>
    </xf>
    <xf numFmtId="0" fontId="5" fillId="0" borderId="10" xfId="52" applyFont="1" applyBorder="1" applyAlignment="1">
      <alignment vertical="top" wrapText="1"/>
      <protection/>
    </xf>
    <xf numFmtId="0" fontId="5" fillId="0" borderId="10" xfId="52" applyFont="1" applyBorder="1" applyAlignment="1">
      <alignment horizontal="center" vertical="top" wrapText="1"/>
      <protection/>
    </xf>
    <xf numFmtId="0" fontId="6" fillId="0" borderId="12" xfId="0" applyFont="1" applyFill="1" applyBorder="1" applyAlignment="1" applyProtection="1">
      <alignment wrapText="1"/>
      <protection/>
    </xf>
    <xf numFmtId="0" fontId="8" fillId="0" borderId="10" xfId="52" applyFont="1" applyBorder="1" applyAlignment="1">
      <alignment/>
      <protection/>
    </xf>
    <xf numFmtId="0" fontId="0" fillId="0" borderId="10" xfId="0" applyFont="1" applyBorder="1" applyAlignment="1">
      <alignment/>
    </xf>
    <xf numFmtId="4" fontId="8" fillId="0" borderId="10" xfId="52" applyNumberFormat="1" applyFont="1" applyBorder="1" applyAlignment="1">
      <alignment vertical="top" wrapText="1"/>
      <protection/>
    </xf>
    <xf numFmtId="3" fontId="44" fillId="0" borderId="10" xfId="0" applyNumberFormat="1" applyFont="1" applyBorder="1" applyAlignment="1">
      <alignment horizontal="center" vertical="center"/>
    </xf>
    <xf numFmtId="4" fontId="5" fillId="0" borderId="10" xfId="53" applyNumberFormat="1" applyFont="1" applyBorder="1" applyAlignment="1">
      <alignment vertical="top"/>
      <protection/>
    </xf>
    <xf numFmtId="4" fontId="0" fillId="0" borderId="10" xfId="0" applyNumberFormat="1" applyBorder="1" applyAlignment="1">
      <alignment/>
    </xf>
    <xf numFmtId="0" fontId="45" fillId="0" borderId="0" xfId="0" applyFont="1" applyAlignment="1">
      <alignment horizontal="left"/>
    </xf>
    <xf numFmtId="0" fontId="26" fillId="0" borderId="0" xfId="0" applyFont="1" applyFill="1" applyAlignment="1" applyProtection="1">
      <alignment/>
      <protection/>
    </xf>
    <xf numFmtId="0" fontId="46" fillId="0" borderId="0" xfId="0" applyFont="1" applyFill="1" applyAlignment="1">
      <alignment horizontal="left"/>
    </xf>
    <xf numFmtId="0" fontId="5" fillId="0" borderId="10" xfId="52" applyFont="1" applyBorder="1" applyAlignment="1">
      <alignment horizontal="center" vertical="center" textRotation="90" wrapText="1"/>
      <protection/>
    </xf>
    <xf numFmtId="0" fontId="5" fillId="0" borderId="10" xfId="52" applyFont="1" applyFill="1" applyBorder="1" applyAlignment="1">
      <alignment horizontal="center" vertical="center" textRotation="90" wrapText="1"/>
      <protection/>
    </xf>
    <xf numFmtId="0" fontId="44" fillId="0" borderId="0" xfId="0" applyFont="1" applyFill="1" applyAlignment="1">
      <alignment horizontal="left"/>
    </xf>
    <xf numFmtId="0" fontId="3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3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5" fillId="0" borderId="15" xfId="52" applyFont="1" applyBorder="1" applyAlignment="1">
      <alignment horizontal="center" vertical="center" wrapText="1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27"/>
  <sheetViews>
    <sheetView tabSelected="1" view="pageBreakPreview" zoomScale="85" zoomScaleNormal="85" zoomScaleSheetLayoutView="85" zoomScalePageLayoutView="0" workbookViewId="0" topLeftCell="A1">
      <selection activeCell="M22" sqref="M22"/>
    </sheetView>
  </sheetViews>
  <sheetFormatPr defaultColWidth="9.140625" defaultRowHeight="15"/>
  <cols>
    <col min="1" max="1" width="4.00390625" style="0" customWidth="1"/>
    <col min="2" max="2" width="37.28125" style="0" customWidth="1"/>
    <col min="3" max="3" width="10.00390625" style="0" customWidth="1"/>
    <col min="4" max="4" width="13.421875" style="0" customWidth="1"/>
    <col min="5" max="5" width="14.7109375" style="0" customWidth="1"/>
    <col min="6" max="6" width="14.57421875" style="0" customWidth="1"/>
    <col min="7" max="7" width="12.57421875" style="0" customWidth="1"/>
    <col min="8" max="8" width="15.28125" style="0" customWidth="1"/>
    <col min="9" max="9" width="15.8515625" style="0" customWidth="1"/>
    <col min="10" max="12" width="9.140625" style="0" customWidth="1"/>
  </cols>
  <sheetData>
    <row r="1" spans="7:9" ht="15.75">
      <c r="G1" s="15" t="s">
        <v>27</v>
      </c>
      <c r="H1" s="15"/>
      <c r="I1" s="15"/>
    </row>
    <row r="2" spans="7:9" ht="15.75">
      <c r="G2" s="15" t="s">
        <v>29</v>
      </c>
      <c r="H2" s="18"/>
      <c r="I2" s="18"/>
    </row>
    <row r="3" spans="7:9" ht="15.75">
      <c r="G3" s="15" t="s">
        <v>32</v>
      </c>
      <c r="H3" s="15"/>
      <c r="I3" s="15"/>
    </row>
    <row r="4" spans="7:9" ht="15.75">
      <c r="G4" s="13"/>
      <c r="H4" s="13"/>
      <c r="I4" s="13"/>
    </row>
    <row r="5" spans="1:9" ht="15.75">
      <c r="A5" s="1"/>
      <c r="B5" s="19" t="s">
        <v>28</v>
      </c>
      <c r="C5" s="19"/>
      <c r="D5" s="19"/>
      <c r="E5" s="19"/>
      <c r="F5" s="19"/>
      <c r="G5" s="19"/>
      <c r="H5" s="19"/>
      <c r="I5" s="19"/>
    </row>
    <row r="6" spans="1:9" ht="15.75">
      <c r="A6" s="1"/>
      <c r="B6" s="20" t="s">
        <v>0</v>
      </c>
      <c r="C6" s="20"/>
      <c r="D6" s="20"/>
      <c r="E6" s="20"/>
      <c r="F6" s="20"/>
      <c r="G6" s="20"/>
      <c r="H6" s="20"/>
      <c r="I6" s="20"/>
    </row>
    <row r="7" spans="1:9" ht="15">
      <c r="A7" s="1"/>
      <c r="B7" s="1"/>
      <c r="C7" s="1"/>
      <c r="D7" s="1"/>
      <c r="E7" s="1"/>
      <c r="F7" s="1"/>
      <c r="G7" s="1"/>
      <c r="H7" s="1"/>
      <c r="I7" s="1"/>
    </row>
    <row r="8" spans="1:9" ht="31.5" customHeight="1">
      <c r="A8" s="21" t="s">
        <v>1</v>
      </c>
      <c r="B8" s="22" t="s">
        <v>2</v>
      </c>
      <c r="C8" s="16" t="s">
        <v>3</v>
      </c>
      <c r="D8" s="16" t="s">
        <v>4</v>
      </c>
      <c r="E8" s="23" t="s">
        <v>5</v>
      </c>
      <c r="F8" s="24"/>
      <c r="G8" s="25"/>
      <c r="H8" s="16" t="s">
        <v>6</v>
      </c>
      <c r="I8" s="17" t="s">
        <v>7</v>
      </c>
    </row>
    <row r="9" spans="1:9" ht="173.25" customHeight="1">
      <c r="A9" s="21"/>
      <c r="B9" s="22"/>
      <c r="C9" s="16"/>
      <c r="D9" s="16"/>
      <c r="E9" s="2" t="s">
        <v>8</v>
      </c>
      <c r="F9" s="2" t="s">
        <v>25</v>
      </c>
      <c r="G9" s="2" t="s">
        <v>26</v>
      </c>
      <c r="H9" s="16"/>
      <c r="I9" s="17"/>
    </row>
    <row r="10" spans="1:9" ht="30">
      <c r="A10" s="3">
        <v>1</v>
      </c>
      <c r="B10" s="4" t="s">
        <v>9</v>
      </c>
      <c r="C10" s="5" t="s">
        <v>10</v>
      </c>
      <c r="D10" s="10">
        <v>278929</v>
      </c>
      <c r="E10" s="11">
        <v>17.1</v>
      </c>
      <c r="F10" s="11">
        <v>20.4</v>
      </c>
      <c r="G10" s="11">
        <v>17</v>
      </c>
      <c r="H10" s="11">
        <f aca="true" t="shared" si="0" ref="H10:H24">AVERAGE(F10:G10)</f>
        <v>18.7</v>
      </c>
      <c r="I10" s="11">
        <f aca="true" t="shared" si="1" ref="I10:I24">ROUND(H10*D10,2)</f>
        <v>5215972.3</v>
      </c>
    </row>
    <row r="11" spans="1:9" ht="17.25" customHeight="1">
      <c r="A11" s="6">
        <v>2</v>
      </c>
      <c r="B11" s="4" t="s">
        <v>11</v>
      </c>
      <c r="C11" s="5" t="s">
        <v>10</v>
      </c>
      <c r="D11" s="10">
        <v>106697</v>
      </c>
      <c r="E11" s="11">
        <v>14.9</v>
      </c>
      <c r="F11" s="11">
        <v>17</v>
      </c>
      <c r="G11" s="11">
        <v>14</v>
      </c>
      <c r="H11" s="11">
        <f t="shared" si="0"/>
        <v>15.5</v>
      </c>
      <c r="I11" s="11">
        <f t="shared" si="1"/>
        <v>1653803.5</v>
      </c>
    </row>
    <row r="12" spans="1:9" ht="15">
      <c r="A12" s="3">
        <v>3</v>
      </c>
      <c r="B12" s="4" t="s">
        <v>12</v>
      </c>
      <c r="C12" s="5" t="s">
        <v>10</v>
      </c>
      <c r="D12" s="10">
        <v>31096</v>
      </c>
      <c r="E12" s="11">
        <v>16.8</v>
      </c>
      <c r="F12" s="11">
        <v>17</v>
      </c>
      <c r="G12" s="11">
        <v>18</v>
      </c>
      <c r="H12" s="11">
        <f t="shared" si="0"/>
        <v>17.5</v>
      </c>
      <c r="I12" s="11">
        <f t="shared" si="1"/>
        <v>544180</v>
      </c>
    </row>
    <row r="13" spans="1:9" ht="15">
      <c r="A13" s="6">
        <v>4</v>
      </c>
      <c r="B13" s="4" t="s">
        <v>13</v>
      </c>
      <c r="C13" s="5" t="s">
        <v>10</v>
      </c>
      <c r="D13" s="10">
        <v>38194</v>
      </c>
      <c r="E13" s="11">
        <v>18.5</v>
      </c>
      <c r="F13" s="11">
        <v>20.4</v>
      </c>
      <c r="G13" s="11">
        <v>22</v>
      </c>
      <c r="H13" s="11">
        <f t="shared" si="0"/>
        <v>21.2</v>
      </c>
      <c r="I13" s="11">
        <f t="shared" si="1"/>
        <v>809712.8</v>
      </c>
    </row>
    <row r="14" spans="1:9" ht="15">
      <c r="A14" s="3">
        <v>5</v>
      </c>
      <c r="B14" s="4" t="s">
        <v>14</v>
      </c>
      <c r="C14" s="5" t="s">
        <v>10</v>
      </c>
      <c r="D14" s="10">
        <v>37876</v>
      </c>
      <c r="E14" s="11">
        <v>15.4</v>
      </c>
      <c r="F14" s="11">
        <v>17</v>
      </c>
      <c r="G14" s="11">
        <v>13</v>
      </c>
      <c r="H14" s="11">
        <f t="shared" si="0"/>
        <v>15</v>
      </c>
      <c r="I14" s="11">
        <f t="shared" si="1"/>
        <v>568140</v>
      </c>
    </row>
    <row r="15" spans="1:9" ht="15">
      <c r="A15" s="6">
        <v>6</v>
      </c>
      <c r="B15" s="4" t="s">
        <v>15</v>
      </c>
      <c r="C15" s="5" t="s">
        <v>10</v>
      </c>
      <c r="D15" s="10">
        <v>2625</v>
      </c>
      <c r="E15" s="11">
        <v>110.9</v>
      </c>
      <c r="F15" s="11">
        <v>153</v>
      </c>
      <c r="G15" s="11">
        <v>88</v>
      </c>
      <c r="H15" s="11">
        <f t="shared" si="0"/>
        <v>120.5</v>
      </c>
      <c r="I15" s="11">
        <f t="shared" si="1"/>
        <v>316312.5</v>
      </c>
    </row>
    <row r="16" spans="1:9" ht="15">
      <c r="A16" s="3">
        <v>7</v>
      </c>
      <c r="B16" s="4" t="s">
        <v>33</v>
      </c>
      <c r="C16" s="5" t="s">
        <v>10</v>
      </c>
      <c r="D16" s="10">
        <v>2573</v>
      </c>
      <c r="E16" s="11">
        <v>176.4</v>
      </c>
      <c r="F16" s="11">
        <v>153</v>
      </c>
      <c r="G16" s="11">
        <v>150</v>
      </c>
      <c r="H16" s="11">
        <f t="shared" si="0"/>
        <v>151.5</v>
      </c>
      <c r="I16" s="11">
        <f t="shared" si="1"/>
        <v>389809.5</v>
      </c>
    </row>
    <row r="17" spans="1:9" ht="15">
      <c r="A17" s="6">
        <v>8</v>
      </c>
      <c r="B17" s="4" t="s">
        <v>16</v>
      </c>
      <c r="C17" s="5" t="s">
        <v>10</v>
      </c>
      <c r="D17" s="10">
        <v>1849</v>
      </c>
      <c r="E17" s="11">
        <v>239</v>
      </c>
      <c r="F17" s="11">
        <v>255</v>
      </c>
      <c r="G17" s="11">
        <v>200</v>
      </c>
      <c r="H17" s="11">
        <f t="shared" si="0"/>
        <v>227.5</v>
      </c>
      <c r="I17" s="11">
        <f t="shared" si="1"/>
        <v>420647.5</v>
      </c>
    </row>
    <row r="18" spans="1:9" ht="15">
      <c r="A18" s="3">
        <v>9</v>
      </c>
      <c r="B18" s="4" t="s">
        <v>17</v>
      </c>
      <c r="C18" s="5" t="s">
        <v>10</v>
      </c>
      <c r="D18" s="10">
        <v>1759</v>
      </c>
      <c r="E18" s="11">
        <v>241</v>
      </c>
      <c r="F18" s="11">
        <v>255</v>
      </c>
      <c r="G18" s="11">
        <v>200</v>
      </c>
      <c r="H18" s="11">
        <f t="shared" si="0"/>
        <v>227.5</v>
      </c>
      <c r="I18" s="11">
        <f t="shared" si="1"/>
        <v>400172.5</v>
      </c>
    </row>
    <row r="19" spans="1:9" ht="15">
      <c r="A19" s="6">
        <v>10</v>
      </c>
      <c r="B19" s="4" t="s">
        <v>18</v>
      </c>
      <c r="C19" s="5" t="s">
        <v>10</v>
      </c>
      <c r="D19" s="10">
        <v>26296</v>
      </c>
      <c r="E19" s="11">
        <v>93</v>
      </c>
      <c r="F19" s="11">
        <v>34</v>
      </c>
      <c r="G19" s="11">
        <v>50</v>
      </c>
      <c r="H19" s="11">
        <f t="shared" si="0"/>
        <v>42</v>
      </c>
      <c r="I19" s="11">
        <f t="shared" si="1"/>
        <v>1104432</v>
      </c>
    </row>
    <row r="20" spans="1:9" ht="15">
      <c r="A20" s="3">
        <v>11</v>
      </c>
      <c r="B20" s="4" t="s">
        <v>19</v>
      </c>
      <c r="C20" s="5" t="s">
        <v>10</v>
      </c>
      <c r="D20" s="10">
        <v>29150</v>
      </c>
      <c r="E20" s="11">
        <v>96.6</v>
      </c>
      <c r="F20" s="11">
        <v>42.5</v>
      </c>
      <c r="G20" s="11">
        <v>55</v>
      </c>
      <c r="H20" s="11">
        <f t="shared" si="0"/>
        <v>48.75</v>
      </c>
      <c r="I20" s="11">
        <f t="shared" si="1"/>
        <v>1421062.5</v>
      </c>
    </row>
    <row r="21" spans="1:9" ht="15">
      <c r="A21" s="6">
        <v>12</v>
      </c>
      <c r="B21" s="4" t="s">
        <v>20</v>
      </c>
      <c r="C21" s="5" t="s">
        <v>10</v>
      </c>
      <c r="D21" s="10">
        <v>15029</v>
      </c>
      <c r="E21" s="11">
        <v>102.5</v>
      </c>
      <c r="F21" s="11">
        <v>17</v>
      </c>
      <c r="G21" s="11">
        <v>45</v>
      </c>
      <c r="H21" s="11">
        <f t="shared" si="0"/>
        <v>31</v>
      </c>
      <c r="I21" s="11">
        <f t="shared" si="1"/>
        <v>465899</v>
      </c>
    </row>
    <row r="22" spans="1:9" ht="15">
      <c r="A22" s="3">
        <v>13</v>
      </c>
      <c r="B22" s="4" t="s">
        <v>21</v>
      </c>
      <c r="C22" s="5" t="s">
        <v>10</v>
      </c>
      <c r="D22" s="10">
        <v>12052</v>
      </c>
      <c r="E22" s="11">
        <v>122.5</v>
      </c>
      <c r="F22" s="11">
        <v>27.2</v>
      </c>
      <c r="G22" s="11">
        <v>100</v>
      </c>
      <c r="H22" s="11">
        <f t="shared" si="0"/>
        <v>63.6</v>
      </c>
      <c r="I22" s="11">
        <f t="shared" si="1"/>
        <v>766507.2</v>
      </c>
    </row>
    <row r="23" spans="1:9" ht="15">
      <c r="A23" s="6">
        <v>14</v>
      </c>
      <c r="B23" s="4" t="s">
        <v>22</v>
      </c>
      <c r="C23" s="5" t="s">
        <v>10</v>
      </c>
      <c r="D23" s="10">
        <v>13752</v>
      </c>
      <c r="E23" s="12"/>
      <c r="F23" s="11">
        <v>27.2</v>
      </c>
      <c r="G23" s="11">
        <v>110</v>
      </c>
      <c r="H23" s="11">
        <f t="shared" si="0"/>
        <v>68.6</v>
      </c>
      <c r="I23" s="11">
        <f t="shared" si="1"/>
        <v>943387.2</v>
      </c>
    </row>
    <row r="24" spans="1:9" ht="15">
      <c r="A24" s="3">
        <v>15</v>
      </c>
      <c r="B24" s="4" t="s">
        <v>23</v>
      </c>
      <c r="C24" s="5" t="s">
        <v>10</v>
      </c>
      <c r="D24" s="10">
        <v>1620</v>
      </c>
      <c r="E24" s="12"/>
      <c r="F24" s="11">
        <v>17</v>
      </c>
      <c r="G24" s="11">
        <v>25</v>
      </c>
      <c r="H24" s="11">
        <f t="shared" si="0"/>
        <v>21</v>
      </c>
      <c r="I24" s="11">
        <f t="shared" si="1"/>
        <v>34020</v>
      </c>
    </row>
    <row r="25" spans="1:9" ht="15">
      <c r="A25" s="7" t="s">
        <v>24</v>
      </c>
      <c r="B25" s="8"/>
      <c r="C25" s="8"/>
      <c r="D25" s="8"/>
      <c r="E25" s="8"/>
      <c r="F25" s="8"/>
      <c r="G25" s="8"/>
      <c r="H25" s="8"/>
      <c r="I25" s="9">
        <f>SUM(I10:I24)</f>
        <v>15054058.499999998</v>
      </c>
    </row>
    <row r="26" ht="28.5" customHeight="1"/>
    <row r="27" spans="1:9" s="14" customFormat="1" ht="15.75">
      <c r="A27" s="26" t="s">
        <v>30</v>
      </c>
      <c r="B27" s="26"/>
      <c r="C27" s="26"/>
      <c r="D27" s="26"/>
      <c r="E27" s="26"/>
      <c r="F27" s="27" t="s">
        <v>31</v>
      </c>
      <c r="G27" s="27"/>
      <c r="H27" s="27"/>
      <c r="I27" s="27"/>
    </row>
  </sheetData>
  <sheetProtection/>
  <mergeCells count="14">
    <mergeCell ref="A8:A9"/>
    <mergeCell ref="B8:B9"/>
    <mergeCell ref="C8:C9"/>
    <mergeCell ref="D8:D9"/>
    <mergeCell ref="E8:G8"/>
    <mergeCell ref="A27:E27"/>
    <mergeCell ref="F27:I27"/>
    <mergeCell ref="G1:I1"/>
    <mergeCell ref="H8:H9"/>
    <mergeCell ref="I8:I9"/>
    <mergeCell ref="G2:I2"/>
    <mergeCell ref="G3:I3"/>
    <mergeCell ref="B5:I5"/>
    <mergeCell ref="B6:I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8" sqref="P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</dc:creator>
  <cp:keywords/>
  <dc:description/>
  <cp:lastModifiedBy>User11</cp:lastModifiedBy>
  <cp:lastPrinted>2012-05-28T13:00:08Z</cp:lastPrinted>
  <dcterms:created xsi:type="dcterms:W3CDTF">2012-05-28T12:44:54Z</dcterms:created>
  <dcterms:modified xsi:type="dcterms:W3CDTF">2012-06-09T13:37:40Z</dcterms:modified>
  <cp:category/>
  <cp:version/>
  <cp:contentType/>
  <cp:contentStatus/>
</cp:coreProperties>
</file>